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<sst xmlns="http://schemas.openxmlformats.org/spreadsheetml/2006/main" count="142" uniqueCount="99">
  <si>
    <t>第十届全国青年科普创新实验暨作品大赛贵州赛区遵义初赛点
未来太空车项目获奖名单（市级）</t>
  </si>
  <si>
    <t>序号</t>
  </si>
  <si>
    <t>团队名称</t>
  </si>
  <si>
    <t>队长</t>
  </si>
  <si>
    <r>
      <rPr>
        <sz val="9"/>
        <rFont val="方正公文小标宋"/>
        <charset val="134"/>
      </rPr>
      <t>队员</t>
    </r>
    <r>
      <rPr>
        <sz val="9"/>
        <rFont val="方正公文小标宋"/>
        <charset val="0"/>
      </rPr>
      <t>1</t>
    </r>
  </si>
  <si>
    <t>指导老师</t>
  </si>
  <si>
    <t>学校</t>
  </si>
  <si>
    <t>第一轮</t>
  </si>
  <si>
    <t>第二轮</t>
  </si>
  <si>
    <t>第三轮</t>
  </si>
  <si>
    <t>最终成绩</t>
  </si>
  <si>
    <t>重量</t>
  </si>
  <si>
    <t>获奖等次</t>
  </si>
  <si>
    <t>T1</t>
  </si>
  <si>
    <t>T2</t>
  </si>
  <si>
    <t>成绩</t>
  </si>
  <si>
    <t>未来太空</t>
  </si>
  <si>
    <t>王杰</t>
  </si>
  <si>
    <t>白文倩</t>
  </si>
  <si>
    <t>任豪</t>
  </si>
  <si>
    <t>遵义市播州区茅栗镇中心学校</t>
  </si>
  <si>
    <t>一等奖</t>
  </si>
  <si>
    <t>未来一队</t>
  </si>
  <si>
    <t>梁辰宇</t>
  </si>
  <si>
    <t>夏进</t>
  </si>
  <si>
    <t>陈美</t>
  </si>
  <si>
    <t>绥阳县中等职业学校</t>
  </si>
  <si>
    <t>凌敏组合</t>
  </si>
  <si>
    <t>黄楠凌</t>
  </si>
  <si>
    <t>邓正英</t>
  </si>
  <si>
    <t>张显泽</t>
  </si>
  <si>
    <t>未来三队</t>
  </si>
  <si>
    <t>陈爱君</t>
  </si>
  <si>
    <t>陈从枭</t>
  </si>
  <si>
    <t>黔睿大队</t>
  </si>
  <si>
    <t>钟震黔</t>
  </si>
  <si>
    <t>周山睿</t>
  </si>
  <si>
    <t>黄光位</t>
  </si>
  <si>
    <t>二等奖</t>
  </si>
  <si>
    <t>未来二队</t>
  </si>
  <si>
    <t>夏中霖</t>
  </si>
  <si>
    <t>陈中川</t>
  </si>
  <si>
    <t>曼玲组合</t>
  </si>
  <si>
    <r>
      <rPr>
        <sz val="11"/>
        <rFont val="仿宋_GB2312"/>
        <charset val="134"/>
      </rPr>
      <t>杨曼</t>
    </r>
    <r>
      <rPr>
        <sz val="11"/>
        <rFont val="宋体"/>
        <charset val="134"/>
      </rPr>
      <t>燏</t>
    </r>
    <r>
      <rPr>
        <sz val="11"/>
        <rFont val="仿宋_GB2312"/>
        <charset val="134"/>
      </rPr>
      <t xml:space="preserve"> </t>
    </r>
  </si>
  <si>
    <t>赵益玲</t>
  </si>
  <si>
    <t>鑫雨队</t>
  </si>
  <si>
    <t>简祥鑫</t>
  </si>
  <si>
    <t>何雨轩</t>
  </si>
  <si>
    <t>鲁水东</t>
  </si>
  <si>
    <t>未来之城</t>
  </si>
  <si>
    <t>令狐佳琳</t>
  </si>
  <si>
    <t>高朝翔</t>
  </si>
  <si>
    <t>唐珊</t>
  </si>
  <si>
    <t>遵义市播州区实验学校</t>
  </si>
  <si>
    <t>冬方高原</t>
  </si>
  <si>
    <t>黄冬平</t>
  </si>
  <si>
    <t>涂宏藤原</t>
  </si>
  <si>
    <t>赵军</t>
  </si>
  <si>
    <t>遵义市第三十二中学</t>
  </si>
  <si>
    <t>长江7号</t>
  </si>
  <si>
    <t>徐程浩</t>
  </si>
  <si>
    <t>田庭溪</t>
  </si>
  <si>
    <t>陈旭</t>
  </si>
  <si>
    <t>三等奖</t>
  </si>
  <si>
    <t>科普实验-未来太空车</t>
  </si>
  <si>
    <t>胡翰</t>
  </si>
  <si>
    <t>胡天赐</t>
  </si>
  <si>
    <t>宋兴俊</t>
  </si>
  <si>
    <t>遵义市播州区乐山镇中心学校</t>
  </si>
  <si>
    <t>刘玉蝶</t>
  </si>
  <si>
    <t>罗耘艾</t>
  </si>
  <si>
    <t>刘吉飞</t>
  </si>
  <si>
    <t>王锐</t>
  </si>
  <si>
    <t>王泽瑞</t>
  </si>
  <si>
    <t>舒渊艳</t>
  </si>
  <si>
    <t>荣烯飞天</t>
  </si>
  <si>
    <t>姬刘荣</t>
  </si>
  <si>
    <t>侯枨烯</t>
  </si>
  <si>
    <t>张伦恩</t>
  </si>
  <si>
    <t>遵义市第十九中学</t>
  </si>
  <si>
    <t>五中四队</t>
  </si>
  <si>
    <t>李锐</t>
  </si>
  <si>
    <t>王义鹏</t>
  </si>
  <si>
    <t>王远娜</t>
  </si>
  <si>
    <t>遵义市第五中学</t>
  </si>
  <si>
    <t>邓雪花</t>
  </si>
  <si>
    <t>杜昊宇</t>
  </si>
  <si>
    <t>赵登群</t>
  </si>
  <si>
    <t>牟德顺</t>
  </si>
  <si>
    <t>欧杭</t>
  </si>
  <si>
    <t>舒中富</t>
  </si>
  <si>
    <t>在GTR乘凉</t>
  </si>
  <si>
    <t>先成良</t>
  </si>
  <si>
    <t>田锦瑞</t>
  </si>
  <si>
    <t>郑舟云</t>
  </si>
  <si>
    <t>寒英队</t>
  </si>
  <si>
    <t>李忠金</t>
  </si>
  <si>
    <t>贺先齐</t>
  </si>
  <si>
    <t>石绍宏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</si>
</sst>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9"/>
      <name val="方正公文小标宋"/>
      <charset val="134"/>
    </font>
    <font>
      <sz val="9"/>
      <name val="方正公文小标宋"/>
      <charset val="0"/>
    </font>
    <font>
      <sz val="11"/>
      <name val="仿宋_GB2312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topLeftCell="A5" workbookViewId="0">
      <selection activeCell="R8" sqref="R8"/>
    </sheetView>
  </sheetViews>
  <sheetFormatPr defaultColWidth="9" defaultRowHeight="13.5"/>
  <sheetData>
    <row r="1" ht="57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  <c r="J2" s="5" t="s">
        <v>8</v>
      </c>
      <c r="K2" s="5"/>
      <c r="L2" s="5"/>
      <c r="M2" s="5" t="s">
        <v>9</v>
      </c>
      <c r="N2" s="5"/>
      <c r="O2" s="5"/>
      <c r="P2" s="4" t="s">
        <v>10</v>
      </c>
      <c r="Q2" s="5" t="s">
        <v>11</v>
      </c>
      <c r="R2" s="5" t="s">
        <v>12</v>
      </c>
    </row>
    <row r="3" spans="1:18">
      <c r="A3" s="6"/>
      <c r="B3" s="6"/>
      <c r="C3" s="6"/>
      <c r="D3" s="6"/>
      <c r="E3" s="6"/>
      <c r="F3" s="6"/>
      <c r="G3" s="7" t="s">
        <v>13</v>
      </c>
      <c r="H3" s="8" t="s">
        <v>14</v>
      </c>
      <c r="I3" s="5" t="s">
        <v>15</v>
      </c>
      <c r="J3" s="8" t="s">
        <v>13</v>
      </c>
      <c r="K3" s="8" t="s">
        <v>14</v>
      </c>
      <c r="L3" s="5" t="s">
        <v>15</v>
      </c>
      <c r="M3" s="8" t="s">
        <v>13</v>
      </c>
      <c r="N3" s="8" t="s">
        <v>14</v>
      </c>
      <c r="O3" s="5" t="s">
        <v>15</v>
      </c>
      <c r="P3" s="4"/>
      <c r="Q3" s="5"/>
      <c r="R3" s="8"/>
    </row>
    <row r="4" ht="54" spans="1:18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1">
        <v>5.4</v>
      </c>
      <c r="H4" s="9">
        <v>7.6</v>
      </c>
      <c r="I4" s="9">
        <f t="shared" ref="I4:I24" si="0">IF(G4=0,0,IF(H4=0,4000-20*G4,4000-H4))</f>
        <v>3992.4</v>
      </c>
      <c r="J4" s="9">
        <v>4.8</v>
      </c>
      <c r="K4" s="9">
        <v>0</v>
      </c>
      <c r="L4" s="9">
        <f t="shared" ref="L4:L24" si="1">IF(J4=0,0,IF(K4=0,4000-20*J4,4000-K4))</f>
        <v>3904</v>
      </c>
      <c r="M4" s="9">
        <v>4.9</v>
      </c>
      <c r="N4" s="9">
        <v>6.5</v>
      </c>
      <c r="O4" s="9">
        <f t="shared" ref="O4:O24" si="2">IF(M4=0,0,IF(N4=0,4000-20*M4,4000-N4))</f>
        <v>3993.5</v>
      </c>
      <c r="P4" s="9">
        <f t="shared" ref="P4:P24" si="3">MAX(I4,L4,O4)</f>
        <v>3993.5</v>
      </c>
      <c r="Q4" s="9">
        <v>227</v>
      </c>
      <c r="R4" s="9" t="s">
        <v>21</v>
      </c>
    </row>
    <row r="5" ht="40.5" spans="1:18">
      <c r="A5" s="9">
        <v>2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1">
        <v>5.9</v>
      </c>
      <c r="H5" s="9">
        <v>7</v>
      </c>
      <c r="I5" s="9">
        <f t="shared" si="0"/>
        <v>3993</v>
      </c>
      <c r="J5" s="9">
        <v>5.9</v>
      </c>
      <c r="K5" s="9">
        <v>7</v>
      </c>
      <c r="L5" s="9">
        <f t="shared" si="1"/>
        <v>3993</v>
      </c>
      <c r="M5" s="9">
        <v>6</v>
      </c>
      <c r="N5" s="9">
        <v>7.1</v>
      </c>
      <c r="O5" s="9">
        <f t="shared" si="2"/>
        <v>3992.9</v>
      </c>
      <c r="P5" s="9">
        <f t="shared" si="3"/>
        <v>3993</v>
      </c>
      <c r="Q5" s="9">
        <v>216</v>
      </c>
      <c r="R5" s="9" t="s">
        <v>21</v>
      </c>
    </row>
    <row r="6" ht="54" spans="1:18">
      <c r="A6" s="9">
        <v>3</v>
      </c>
      <c r="B6" s="10" t="s">
        <v>27</v>
      </c>
      <c r="C6" s="10" t="s">
        <v>28</v>
      </c>
      <c r="D6" s="10" t="s">
        <v>29</v>
      </c>
      <c r="E6" s="10" t="s">
        <v>30</v>
      </c>
      <c r="F6" s="10" t="s">
        <v>20</v>
      </c>
      <c r="G6" s="11">
        <v>5.8</v>
      </c>
      <c r="H6" s="9">
        <v>0</v>
      </c>
      <c r="I6" s="9">
        <f t="shared" si="0"/>
        <v>3884</v>
      </c>
      <c r="J6" s="9">
        <v>6.6</v>
      </c>
      <c r="K6" s="9">
        <v>8.5</v>
      </c>
      <c r="L6" s="9">
        <f t="shared" si="1"/>
        <v>3991.5</v>
      </c>
      <c r="M6" s="9">
        <v>5.5</v>
      </c>
      <c r="N6" s="9">
        <v>7.1</v>
      </c>
      <c r="O6" s="9">
        <f t="shared" si="2"/>
        <v>3992.9</v>
      </c>
      <c r="P6" s="9">
        <f t="shared" si="3"/>
        <v>3992.9</v>
      </c>
      <c r="Q6" s="9">
        <v>213</v>
      </c>
      <c r="R6" s="9" t="s">
        <v>21</v>
      </c>
    </row>
    <row r="7" ht="40.5" spans="1:18">
      <c r="A7" s="9">
        <v>4</v>
      </c>
      <c r="B7" s="10" t="s">
        <v>31</v>
      </c>
      <c r="C7" s="10" t="s">
        <v>32</v>
      </c>
      <c r="D7" s="10" t="s">
        <v>33</v>
      </c>
      <c r="E7" s="10" t="s">
        <v>25</v>
      </c>
      <c r="F7" s="10" t="s">
        <v>26</v>
      </c>
      <c r="G7" s="11">
        <v>6</v>
      </c>
      <c r="H7" s="9">
        <v>7.2</v>
      </c>
      <c r="I7" s="9">
        <f t="shared" si="0"/>
        <v>3992.8</v>
      </c>
      <c r="J7" s="9">
        <v>6</v>
      </c>
      <c r="K7" s="9">
        <v>7.1</v>
      </c>
      <c r="L7" s="9">
        <f t="shared" si="1"/>
        <v>3992.9</v>
      </c>
      <c r="M7" s="9">
        <v>5.9</v>
      </c>
      <c r="N7" s="9">
        <v>7.1</v>
      </c>
      <c r="O7" s="9">
        <f t="shared" si="2"/>
        <v>3992.9</v>
      </c>
      <c r="P7" s="9">
        <f t="shared" si="3"/>
        <v>3992.9</v>
      </c>
      <c r="Q7" s="9">
        <v>214</v>
      </c>
      <c r="R7" s="9" t="s">
        <v>21</v>
      </c>
    </row>
    <row r="8" ht="54" spans="1:18">
      <c r="A8" s="9">
        <v>5</v>
      </c>
      <c r="B8" s="10" t="s">
        <v>34</v>
      </c>
      <c r="C8" s="10" t="s">
        <v>35</v>
      </c>
      <c r="D8" s="10" t="s">
        <v>36</v>
      </c>
      <c r="E8" s="10" t="s">
        <v>37</v>
      </c>
      <c r="F8" s="10" t="s">
        <v>20</v>
      </c>
      <c r="G8" s="11">
        <v>5</v>
      </c>
      <c r="H8" s="9">
        <v>7.1</v>
      </c>
      <c r="I8" s="9">
        <f t="shared" si="0"/>
        <v>3992.9</v>
      </c>
      <c r="J8" s="9">
        <v>5</v>
      </c>
      <c r="K8" s="9">
        <v>0</v>
      </c>
      <c r="L8" s="9">
        <f t="shared" si="1"/>
        <v>3900</v>
      </c>
      <c r="M8" s="9">
        <v>0</v>
      </c>
      <c r="N8" s="9">
        <v>0</v>
      </c>
      <c r="O8" s="9">
        <f t="shared" si="2"/>
        <v>0</v>
      </c>
      <c r="P8" s="9">
        <f t="shared" si="3"/>
        <v>3992.9</v>
      </c>
      <c r="Q8" s="9">
        <v>277</v>
      </c>
      <c r="R8" s="9" t="s">
        <v>38</v>
      </c>
    </row>
    <row r="9" ht="40.5" spans="1:18">
      <c r="A9" s="9">
        <v>6</v>
      </c>
      <c r="B9" s="10" t="s">
        <v>39</v>
      </c>
      <c r="C9" s="10" t="s">
        <v>40</v>
      </c>
      <c r="D9" s="10" t="s">
        <v>41</v>
      </c>
      <c r="E9" s="10" t="s">
        <v>25</v>
      </c>
      <c r="F9" s="10" t="s">
        <v>26</v>
      </c>
      <c r="G9" s="9">
        <v>6.3</v>
      </c>
      <c r="H9" s="9">
        <v>7.6</v>
      </c>
      <c r="I9" s="9">
        <f t="shared" si="0"/>
        <v>3992.4</v>
      </c>
      <c r="J9" s="9">
        <v>6.4</v>
      </c>
      <c r="K9" s="9">
        <v>7.6</v>
      </c>
      <c r="L9" s="9">
        <f t="shared" si="1"/>
        <v>3992.4</v>
      </c>
      <c r="M9" s="9">
        <v>6.1</v>
      </c>
      <c r="N9" s="9">
        <v>7.4</v>
      </c>
      <c r="O9" s="9">
        <f t="shared" si="2"/>
        <v>3992.6</v>
      </c>
      <c r="P9" s="9">
        <f t="shared" si="3"/>
        <v>3992.6</v>
      </c>
      <c r="Q9" s="9">
        <v>217</v>
      </c>
      <c r="R9" s="9" t="s">
        <v>38</v>
      </c>
    </row>
    <row r="10" ht="54" spans="1:18">
      <c r="A10" s="9">
        <v>7</v>
      </c>
      <c r="B10" s="10" t="s">
        <v>42</v>
      </c>
      <c r="C10" s="10" t="s">
        <v>43</v>
      </c>
      <c r="D10" s="10" t="s">
        <v>44</v>
      </c>
      <c r="E10" s="10" t="s">
        <v>37</v>
      </c>
      <c r="F10" s="10" t="s">
        <v>20</v>
      </c>
      <c r="G10" s="11">
        <v>5.7</v>
      </c>
      <c r="H10" s="9">
        <v>7.7</v>
      </c>
      <c r="I10" s="9">
        <f t="shared" si="0"/>
        <v>3992.3</v>
      </c>
      <c r="J10" s="9">
        <v>6.1</v>
      </c>
      <c r="K10" s="9">
        <v>8.1</v>
      </c>
      <c r="L10" s="9">
        <f t="shared" si="1"/>
        <v>3991.9</v>
      </c>
      <c r="M10" s="9">
        <v>6.1</v>
      </c>
      <c r="N10" s="9">
        <v>8.3</v>
      </c>
      <c r="O10" s="9">
        <f t="shared" si="2"/>
        <v>3991.7</v>
      </c>
      <c r="P10" s="9">
        <f t="shared" si="3"/>
        <v>3992.3</v>
      </c>
      <c r="Q10" s="9">
        <v>206</v>
      </c>
      <c r="R10" s="9" t="s">
        <v>38</v>
      </c>
    </row>
    <row r="11" ht="54" spans="1:18">
      <c r="A11" s="9">
        <v>8</v>
      </c>
      <c r="B11" s="10" t="s">
        <v>45</v>
      </c>
      <c r="C11" s="10" t="s">
        <v>46</v>
      </c>
      <c r="D11" s="10" t="s">
        <v>47</v>
      </c>
      <c r="E11" s="10" t="s">
        <v>48</v>
      </c>
      <c r="F11" s="10" t="s">
        <v>20</v>
      </c>
      <c r="G11" s="11">
        <v>5.6</v>
      </c>
      <c r="H11" s="9">
        <v>7.7</v>
      </c>
      <c r="I11" s="9">
        <f t="shared" si="0"/>
        <v>3992.3</v>
      </c>
      <c r="J11" s="9">
        <v>5.6</v>
      </c>
      <c r="K11" s="9">
        <v>0</v>
      </c>
      <c r="L11" s="9">
        <f t="shared" si="1"/>
        <v>3888</v>
      </c>
      <c r="M11" s="9">
        <v>5.9</v>
      </c>
      <c r="N11" s="9">
        <v>7.8</v>
      </c>
      <c r="O11" s="9">
        <f t="shared" si="2"/>
        <v>3992.2</v>
      </c>
      <c r="P11" s="9">
        <f t="shared" si="3"/>
        <v>3992.3</v>
      </c>
      <c r="Q11" s="9">
        <v>210</v>
      </c>
      <c r="R11" s="9" t="s">
        <v>38</v>
      </c>
    </row>
    <row r="12" ht="40.5" spans="1:18">
      <c r="A12" s="9">
        <v>9</v>
      </c>
      <c r="B12" s="10" t="s">
        <v>49</v>
      </c>
      <c r="C12" s="10" t="s">
        <v>50</v>
      </c>
      <c r="D12" s="10" t="s">
        <v>51</v>
      </c>
      <c r="E12" s="10" t="s">
        <v>52</v>
      </c>
      <c r="F12" s="10" t="s">
        <v>53</v>
      </c>
      <c r="G12" s="11">
        <v>0</v>
      </c>
      <c r="H12" s="9">
        <v>0</v>
      </c>
      <c r="I12" s="9">
        <f t="shared" si="0"/>
        <v>0</v>
      </c>
      <c r="J12" s="9">
        <v>7.1</v>
      </c>
      <c r="K12" s="9">
        <v>8.9</v>
      </c>
      <c r="L12" s="9">
        <f t="shared" si="1"/>
        <v>3991.1</v>
      </c>
      <c r="M12" s="9">
        <v>0</v>
      </c>
      <c r="N12" s="9">
        <v>0</v>
      </c>
      <c r="O12" s="9">
        <f t="shared" si="2"/>
        <v>0</v>
      </c>
      <c r="P12" s="9">
        <f t="shared" si="3"/>
        <v>3991.1</v>
      </c>
      <c r="Q12" s="9">
        <v>196</v>
      </c>
      <c r="R12" s="9" t="s">
        <v>38</v>
      </c>
    </row>
    <row r="13" ht="40.5" spans="1:18">
      <c r="A13" s="9">
        <v>10</v>
      </c>
      <c r="B13" s="10" t="s">
        <v>54</v>
      </c>
      <c r="C13" s="10" t="s">
        <v>55</v>
      </c>
      <c r="D13" s="10" t="s">
        <v>56</v>
      </c>
      <c r="E13" s="10" t="s">
        <v>57</v>
      </c>
      <c r="F13" s="10" t="s">
        <v>58</v>
      </c>
      <c r="G13" s="11">
        <v>9.5</v>
      </c>
      <c r="H13" s="9">
        <v>0</v>
      </c>
      <c r="I13" s="9">
        <f t="shared" si="0"/>
        <v>3810</v>
      </c>
      <c r="J13" s="9">
        <v>7.3</v>
      </c>
      <c r="K13" s="9">
        <v>0</v>
      </c>
      <c r="L13" s="9">
        <f t="shared" si="1"/>
        <v>3854</v>
      </c>
      <c r="M13" s="9">
        <v>6.8</v>
      </c>
      <c r="N13" s="9">
        <v>8.9</v>
      </c>
      <c r="O13" s="9">
        <f t="shared" si="2"/>
        <v>3991.1</v>
      </c>
      <c r="P13" s="9">
        <f t="shared" si="3"/>
        <v>3991.1</v>
      </c>
      <c r="Q13" s="9">
        <v>238</v>
      </c>
      <c r="R13" s="9" t="s">
        <v>38</v>
      </c>
    </row>
    <row r="14" ht="40.5" spans="1:18">
      <c r="A14" s="9">
        <v>11</v>
      </c>
      <c r="B14" s="10" t="s">
        <v>59</v>
      </c>
      <c r="C14" s="10" t="s">
        <v>60</v>
      </c>
      <c r="D14" s="10" t="s">
        <v>61</v>
      </c>
      <c r="E14" s="10" t="s">
        <v>62</v>
      </c>
      <c r="F14" s="10" t="s">
        <v>53</v>
      </c>
      <c r="G14" s="11">
        <v>0</v>
      </c>
      <c r="H14" s="9">
        <v>0</v>
      </c>
      <c r="I14" s="9">
        <f t="shared" si="0"/>
        <v>0</v>
      </c>
      <c r="J14" s="9">
        <v>0</v>
      </c>
      <c r="K14" s="9">
        <v>0</v>
      </c>
      <c r="L14" s="9">
        <f t="shared" si="1"/>
        <v>0</v>
      </c>
      <c r="M14" s="9">
        <v>7.8</v>
      </c>
      <c r="N14" s="9">
        <v>9.4</v>
      </c>
      <c r="O14" s="9">
        <f t="shared" si="2"/>
        <v>3990.6</v>
      </c>
      <c r="P14" s="9">
        <f t="shared" si="3"/>
        <v>3990.6</v>
      </c>
      <c r="Q14" s="9">
        <v>199</v>
      </c>
      <c r="R14" s="9" t="s">
        <v>63</v>
      </c>
    </row>
    <row r="15" ht="54" spans="1:18">
      <c r="A15" s="9">
        <v>12</v>
      </c>
      <c r="B15" s="10" t="s">
        <v>64</v>
      </c>
      <c r="C15" s="10" t="s">
        <v>65</v>
      </c>
      <c r="D15" s="10" t="s">
        <v>66</v>
      </c>
      <c r="E15" s="10" t="s">
        <v>67</v>
      </c>
      <c r="F15" s="10" t="s">
        <v>68</v>
      </c>
      <c r="G15" s="11">
        <v>10.4</v>
      </c>
      <c r="H15" s="9">
        <v>12.9</v>
      </c>
      <c r="I15" s="9">
        <f t="shared" si="0"/>
        <v>3987.1</v>
      </c>
      <c r="J15" s="9">
        <v>6.8</v>
      </c>
      <c r="K15" s="9">
        <v>0</v>
      </c>
      <c r="L15" s="9">
        <f t="shared" si="1"/>
        <v>3864</v>
      </c>
      <c r="M15" s="9">
        <v>6.8</v>
      </c>
      <c r="N15" s="9">
        <v>9.4</v>
      </c>
      <c r="O15" s="9">
        <f t="shared" si="2"/>
        <v>3990.6</v>
      </c>
      <c r="P15" s="9">
        <f t="shared" si="3"/>
        <v>3990.6</v>
      </c>
      <c r="Q15" s="9">
        <v>254</v>
      </c>
      <c r="R15" s="9" t="s">
        <v>63</v>
      </c>
    </row>
    <row r="16" ht="54" spans="1:18">
      <c r="A16" s="9">
        <v>13</v>
      </c>
      <c r="B16" s="10" t="s">
        <v>64</v>
      </c>
      <c r="C16" s="10" t="s">
        <v>69</v>
      </c>
      <c r="D16" s="10" t="s">
        <v>70</v>
      </c>
      <c r="E16" s="10" t="s">
        <v>71</v>
      </c>
      <c r="F16" s="10" t="s">
        <v>68</v>
      </c>
      <c r="G16" s="11">
        <v>7.2</v>
      </c>
      <c r="H16" s="9">
        <v>9.7</v>
      </c>
      <c r="I16" s="9">
        <f t="shared" si="0"/>
        <v>3990.3</v>
      </c>
      <c r="J16" s="9">
        <v>0</v>
      </c>
      <c r="K16" s="9">
        <v>0</v>
      </c>
      <c r="L16" s="9">
        <f t="shared" si="1"/>
        <v>0</v>
      </c>
      <c r="M16" s="9">
        <v>6.5</v>
      </c>
      <c r="N16" s="9">
        <v>0</v>
      </c>
      <c r="O16" s="9">
        <f t="shared" si="2"/>
        <v>3870</v>
      </c>
      <c r="P16" s="9">
        <f t="shared" si="3"/>
        <v>3990.3</v>
      </c>
      <c r="Q16" s="9">
        <v>253</v>
      </c>
      <c r="R16" s="9" t="s">
        <v>63</v>
      </c>
    </row>
    <row r="17" ht="54" spans="1:18">
      <c r="A17" s="9">
        <v>14</v>
      </c>
      <c r="B17" s="10" t="s">
        <v>64</v>
      </c>
      <c r="C17" s="10" t="s">
        <v>72</v>
      </c>
      <c r="D17" s="10" t="s">
        <v>73</v>
      </c>
      <c r="E17" s="10" t="s">
        <v>74</v>
      </c>
      <c r="F17" s="10" t="s">
        <v>68</v>
      </c>
      <c r="G17" s="11">
        <v>0</v>
      </c>
      <c r="H17" s="9">
        <v>0</v>
      </c>
      <c r="I17" s="9">
        <f t="shared" si="0"/>
        <v>0</v>
      </c>
      <c r="J17" s="11">
        <v>0</v>
      </c>
      <c r="K17" s="9">
        <v>0</v>
      </c>
      <c r="L17" s="9">
        <f t="shared" si="1"/>
        <v>0</v>
      </c>
      <c r="M17" s="9">
        <v>7.5</v>
      </c>
      <c r="N17" s="9">
        <v>9.9</v>
      </c>
      <c r="O17" s="9">
        <f t="shared" si="2"/>
        <v>3990.1</v>
      </c>
      <c r="P17" s="9">
        <f t="shared" si="3"/>
        <v>3990.1</v>
      </c>
      <c r="Q17" s="9">
        <v>253</v>
      </c>
      <c r="R17" s="9" t="s">
        <v>63</v>
      </c>
    </row>
    <row r="18" ht="27" spans="1:18">
      <c r="A18" s="9">
        <v>15</v>
      </c>
      <c r="B18" s="10" t="s">
        <v>75</v>
      </c>
      <c r="C18" s="10" t="s">
        <v>76</v>
      </c>
      <c r="D18" s="10" t="s">
        <v>77</v>
      </c>
      <c r="E18" s="10" t="s">
        <v>78</v>
      </c>
      <c r="F18" s="10" t="s">
        <v>79</v>
      </c>
      <c r="G18" s="11">
        <v>7.7</v>
      </c>
      <c r="H18" s="9">
        <v>0</v>
      </c>
      <c r="I18" s="9">
        <f t="shared" si="0"/>
        <v>3846</v>
      </c>
      <c r="J18" s="9">
        <v>7.2</v>
      </c>
      <c r="K18" s="9">
        <v>10</v>
      </c>
      <c r="L18" s="9">
        <f t="shared" si="1"/>
        <v>3990</v>
      </c>
      <c r="M18" s="9">
        <v>0</v>
      </c>
      <c r="N18" s="9">
        <v>0</v>
      </c>
      <c r="O18" s="9">
        <f t="shared" si="2"/>
        <v>0</v>
      </c>
      <c r="P18" s="9">
        <f t="shared" si="3"/>
        <v>3990</v>
      </c>
      <c r="Q18" s="9">
        <v>244</v>
      </c>
      <c r="R18" s="9" t="s">
        <v>63</v>
      </c>
    </row>
    <row r="19" ht="27" spans="1:18">
      <c r="A19" s="9">
        <v>16</v>
      </c>
      <c r="B19" s="10" t="s">
        <v>80</v>
      </c>
      <c r="C19" s="10" t="s">
        <v>81</v>
      </c>
      <c r="D19" s="10" t="s">
        <v>82</v>
      </c>
      <c r="E19" s="10" t="s">
        <v>83</v>
      </c>
      <c r="F19" s="10" t="s">
        <v>84</v>
      </c>
      <c r="G19" s="11">
        <v>8.4</v>
      </c>
      <c r="H19" s="9">
        <v>10.3</v>
      </c>
      <c r="I19" s="9">
        <f t="shared" si="0"/>
        <v>3989.7</v>
      </c>
      <c r="J19" s="9">
        <v>6.6</v>
      </c>
      <c r="K19" s="9">
        <v>0</v>
      </c>
      <c r="L19" s="9">
        <f t="shared" si="1"/>
        <v>3868</v>
      </c>
      <c r="M19" s="9">
        <v>0</v>
      </c>
      <c r="N19" s="9">
        <v>0</v>
      </c>
      <c r="O19" s="9">
        <f t="shared" si="2"/>
        <v>0</v>
      </c>
      <c r="P19" s="9">
        <f t="shared" si="3"/>
        <v>3989.7</v>
      </c>
      <c r="Q19" s="9">
        <v>207</v>
      </c>
      <c r="R19" s="9" t="s">
        <v>63</v>
      </c>
    </row>
    <row r="20" ht="54" spans="1:18">
      <c r="A20" s="9">
        <v>17</v>
      </c>
      <c r="B20" s="10" t="s">
        <v>64</v>
      </c>
      <c r="C20" s="10" t="s">
        <v>85</v>
      </c>
      <c r="D20" s="10" t="s">
        <v>86</v>
      </c>
      <c r="E20" s="10" t="s">
        <v>87</v>
      </c>
      <c r="F20" s="10" t="s">
        <v>68</v>
      </c>
      <c r="G20" s="11">
        <v>0</v>
      </c>
      <c r="H20" s="9">
        <v>0</v>
      </c>
      <c r="I20" s="9">
        <f t="shared" si="0"/>
        <v>0</v>
      </c>
      <c r="J20" s="9">
        <v>8.3</v>
      </c>
      <c r="K20" s="9">
        <v>10.9</v>
      </c>
      <c r="L20" s="9">
        <f t="shared" si="1"/>
        <v>3989.1</v>
      </c>
      <c r="M20" s="9">
        <v>8.9</v>
      </c>
      <c r="N20" s="9">
        <v>0</v>
      </c>
      <c r="O20" s="9">
        <f t="shared" si="2"/>
        <v>3822</v>
      </c>
      <c r="P20" s="9">
        <f t="shared" si="3"/>
        <v>3989.1</v>
      </c>
      <c r="Q20" s="9">
        <v>253</v>
      </c>
      <c r="R20" s="9" t="s">
        <v>63</v>
      </c>
    </row>
    <row r="21" ht="54" spans="1:18">
      <c r="A21" s="9">
        <v>18</v>
      </c>
      <c r="B21" s="10" t="s">
        <v>64</v>
      </c>
      <c r="C21" s="10" t="s">
        <v>88</v>
      </c>
      <c r="D21" s="10" t="s">
        <v>89</v>
      </c>
      <c r="E21" s="10" t="s">
        <v>90</v>
      </c>
      <c r="F21" s="10" t="s">
        <v>68</v>
      </c>
      <c r="G21" s="11">
        <v>8.6</v>
      </c>
      <c r="H21" s="9">
        <v>11.6</v>
      </c>
      <c r="I21" s="9">
        <f t="shared" si="0"/>
        <v>3988.4</v>
      </c>
      <c r="J21" s="9">
        <v>0</v>
      </c>
      <c r="K21" s="9">
        <v>0</v>
      </c>
      <c r="L21" s="9">
        <f t="shared" si="1"/>
        <v>0</v>
      </c>
      <c r="M21" s="9">
        <v>7.9</v>
      </c>
      <c r="N21" s="9">
        <v>11.1</v>
      </c>
      <c r="O21" s="9">
        <f t="shared" si="2"/>
        <v>3988.9</v>
      </c>
      <c r="P21" s="9">
        <f t="shared" si="3"/>
        <v>3988.9</v>
      </c>
      <c r="Q21" s="9">
        <v>251</v>
      </c>
      <c r="R21" s="9" t="s">
        <v>63</v>
      </c>
    </row>
    <row r="22" ht="40.5" spans="1:18">
      <c r="A22" s="9">
        <v>19</v>
      </c>
      <c r="B22" s="10" t="s">
        <v>91</v>
      </c>
      <c r="C22" s="10" t="s">
        <v>92</v>
      </c>
      <c r="D22" s="12" t="s">
        <v>93</v>
      </c>
      <c r="E22" s="10" t="s">
        <v>94</v>
      </c>
      <c r="F22" s="10" t="s">
        <v>53</v>
      </c>
      <c r="G22" s="11">
        <v>0</v>
      </c>
      <c r="H22" s="9">
        <v>0</v>
      </c>
      <c r="I22" s="9">
        <f t="shared" si="0"/>
        <v>0</v>
      </c>
      <c r="J22" s="9">
        <v>6.9</v>
      </c>
      <c r="K22" s="9">
        <v>0</v>
      </c>
      <c r="L22" s="9">
        <f t="shared" si="1"/>
        <v>3862</v>
      </c>
      <c r="M22" s="9">
        <v>6.4</v>
      </c>
      <c r="N22" s="9">
        <v>0</v>
      </c>
      <c r="O22" s="9">
        <f t="shared" si="2"/>
        <v>3872</v>
      </c>
      <c r="P22" s="9">
        <f t="shared" si="3"/>
        <v>3872</v>
      </c>
      <c r="Q22" s="9">
        <v>200</v>
      </c>
      <c r="R22" s="9" t="s">
        <v>63</v>
      </c>
    </row>
    <row r="23" ht="54" spans="1:18">
      <c r="A23" s="9">
        <v>20</v>
      </c>
      <c r="B23" s="10" t="s">
        <v>95</v>
      </c>
      <c r="C23" s="10" t="s">
        <v>96</v>
      </c>
      <c r="D23" s="10" t="s">
        <v>97</v>
      </c>
      <c r="E23" s="10" t="s">
        <v>98</v>
      </c>
      <c r="F23" s="10" t="s">
        <v>20</v>
      </c>
      <c r="G23" s="11">
        <v>8.5</v>
      </c>
      <c r="H23" s="9">
        <v>0</v>
      </c>
      <c r="I23" s="9">
        <f t="shared" si="0"/>
        <v>3830</v>
      </c>
      <c r="J23" s="9">
        <v>0</v>
      </c>
      <c r="K23" s="9">
        <v>0</v>
      </c>
      <c r="L23" s="9">
        <f t="shared" si="1"/>
        <v>0</v>
      </c>
      <c r="M23" s="9">
        <v>0</v>
      </c>
      <c r="N23" s="9">
        <v>0</v>
      </c>
      <c r="O23" s="9">
        <f t="shared" si="2"/>
        <v>0</v>
      </c>
      <c r="P23" s="9">
        <f t="shared" si="3"/>
        <v>3830</v>
      </c>
      <c r="Q23" s="9">
        <v>216</v>
      </c>
      <c r="R23" s="9" t="s">
        <v>63</v>
      </c>
    </row>
  </sheetData>
  <mergeCells count="13">
    <mergeCell ref="A1:R1"/>
    <mergeCell ref="G2:I2"/>
    <mergeCell ref="J2:L2"/>
    <mergeCell ref="M2:O2"/>
    <mergeCell ref="A2:A3"/>
    <mergeCell ref="B2:B3"/>
    <mergeCell ref="C2:C3"/>
    <mergeCell ref="D2:D3"/>
    <mergeCell ref="E2:E3"/>
    <mergeCell ref="F2:F3"/>
    <mergeCell ref="P2:P3"/>
    <mergeCell ref="Q2:Q3"/>
    <mergeCell ref="R2:R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DPATTERN</cp:lastModifiedBy>
  <dcterms:created xsi:type="dcterms:W3CDTF">2024-05-20T01:35:00Z</dcterms:created>
  <dcterms:modified xsi:type="dcterms:W3CDTF">2024-05-20T02:56:32Z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D7835C5A28824B44A11A1C270D5C3801_13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